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#,##0 &quot;€&quot;"/>
    <numFmt numFmtId="166" formatCode="0.0"/>
  </numFmts>
  <fonts count="7">
    <font>
      <name val="Calibri"/>
      <family val="2"/>
      <color theme="1"/>
      <sz val="11"/>
      <scheme val="minor"/>
    </font>
    <font>
      <b val="1"/>
      <color rgb="006366F1"/>
      <sz val="15"/>
    </font>
    <font>
      <i val="1"/>
      <color rgb="0064748B"/>
    </font>
    <font>
      <b val="1"/>
      <sz val="12"/>
    </font>
    <font>
      <b val="1"/>
      <color rgb="00FFFFFF"/>
    </font>
    <font>
      <b val="1"/>
    </font>
    <font>
      <b val="1"/>
      <color rgb="006366F1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6366F1"/>
      </patternFill>
    </fill>
    <fill>
      <patternFill patternType="solid">
        <fgColor rgb="00EEF0FF"/>
      </patternFill>
    </fill>
  </fills>
  <borders count="2">
    <border>
      <left/>
      <right/>
      <top/>
      <bottom/>
      <diagonal/>
    </border>
    <border>
      <left style="thin">
        <color rgb="00D9DCE8"/>
      </left>
      <right style="thin">
        <color rgb="00D9DCE8"/>
      </right>
      <top style="thin">
        <color rgb="00D9DCE8"/>
      </top>
      <bottom style="thin">
        <color rgb="00D9DCE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" fontId="0" fillId="2" borderId="1" pivotButton="0" quotePrefix="0" xfId="0"/>
    <xf numFmtId="164" fontId="0" fillId="2" borderId="1" pivotButton="0" quotePrefix="0" xfId="0"/>
    <xf numFmtId="9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0" fillId="2" borderId="1" pivotButton="0" quotePrefix="0" xfId="0"/>
    <xf numFmtId="3" fontId="0" fillId="0" borderId="1" pivotButton="0" quotePrefix="0" xfId="0"/>
    <xf numFmtId="165" fontId="0" fillId="0" borderId="1" pivotButton="0" quotePrefix="0" xfId="0"/>
    <xf numFmtId="0" fontId="5" fillId="0" borderId="0" pivotButton="0" quotePrefix="0" xfId="0"/>
    <xf numFmtId="3" fontId="5" fillId="4" borderId="1" pivotButton="0" quotePrefix="0" xfId="0"/>
    <xf numFmtId="165" fontId="5" fillId="4" borderId="1" pivotButton="0" quotePrefix="0" xfId="0"/>
    <xf numFmtId="165" fontId="0" fillId="2" borderId="1" pivotButton="0" quotePrefix="0" xfId="0"/>
    <xf numFmtId="3" fontId="6" fillId="4" borderId="1" pivotButton="0" quotePrefix="0" xfId="0"/>
    <xf numFmtId="165" fontId="6" fillId="4" borderId="1" pivotButton="0" quotePrefix="0" xfId="0"/>
    <xf numFmtId="9" fontId="6" fillId="4" borderId="1" pivotButton="0" quotePrefix="0" xfId="0"/>
    <xf numFmtId="166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Calculadora de ahorro y coste de automatización — BiAilitics</t>
        </is>
      </c>
    </row>
    <row r="2">
      <c r="A2" s="2" t="inlineStr">
        <is>
          <t>Rellena solo las celdas amarillas. El resto se calcula solo. www.biailitics.com/calculadora-coste-automatizacion/</t>
        </is>
      </c>
    </row>
    <row r="4">
      <c r="A4" s="3" t="inlineStr">
        <is>
          <t>1. Parámetros generales</t>
        </is>
      </c>
    </row>
    <row r="5">
      <c r="A5" s="4" t="inlineStr">
        <is>
          <t>Semanas laborables al año</t>
        </is>
      </c>
      <c r="B5" s="5" t="n">
        <v>46</v>
      </c>
    </row>
    <row r="6">
      <c r="A6" s="4" t="inlineStr">
        <is>
          <t>Coste por hora del empleado (salario + Seguridad Social), €</t>
        </is>
      </c>
      <c r="B6" s="6" t="n">
        <v>22</v>
      </c>
    </row>
    <row r="7">
      <c r="A7" s="4" t="inlineStr">
        <is>
          <t>% de cada tarea que se puede automatizar</t>
        </is>
      </c>
      <c r="B7" s="7" t="n">
        <v>0.8</v>
      </c>
    </row>
    <row r="9">
      <c r="A9" s="3" t="inlineStr">
        <is>
          <t>2. Tareas repetitivas que quieres automatizar</t>
        </is>
      </c>
    </row>
    <row r="10" ht="32" customHeight="1">
      <c r="A10" s="8" t="inlineStr">
        <is>
          <t>Tarea</t>
        </is>
      </c>
      <c r="B10" s="8" t="inlineStr">
        <is>
          <t>Horas/semana por persona</t>
        </is>
      </c>
      <c r="C10" s="8" t="inlineStr">
        <is>
          <t>Nº de personas</t>
        </is>
      </c>
      <c r="D10" s="8" t="inlineStr">
        <is>
          <t>Horas al año</t>
        </is>
      </c>
      <c r="E10" s="8" t="inlineStr">
        <is>
          <t>Coste anual actual (€)</t>
        </is>
      </c>
      <c r="F10" s="8" t="inlineStr">
        <is>
          <t>Ahorro anual estimado (€)</t>
        </is>
      </c>
    </row>
    <row r="11">
      <c r="A11" s="9" t="inlineStr">
        <is>
          <t>Copiar datos entre sistemas (ERP, Excel, CRM)</t>
        </is>
      </c>
      <c r="B11" s="9" t="n">
        <v>4</v>
      </c>
      <c r="C11" s="9" t="n">
        <v>1</v>
      </c>
      <c r="D11" s="10">
        <f>IF(B11="","",B11*C11*$B$5)</f>
        <v/>
      </c>
      <c r="E11" s="11">
        <f>IF(B11="","",D11*$B$6)</f>
        <v/>
      </c>
      <c r="F11" s="11">
        <f>IF(B11="","",E11*$B$7)</f>
        <v/>
      </c>
    </row>
    <row r="12">
      <c r="A12" s="9" t="inlineStr">
        <is>
          <t>Preparar el informe semanal/mensual</t>
        </is>
      </c>
      <c r="B12" s="9" t="n">
        <v>3</v>
      </c>
      <c r="C12" s="9" t="n">
        <v>1</v>
      </c>
      <c r="D12" s="10">
        <f>IF(B12="","",B12*C12*$B$5)</f>
        <v/>
      </c>
      <c r="E12" s="11">
        <f>IF(B12="","",D12*$B$6)</f>
        <v/>
      </c>
      <c r="F12" s="11">
        <f>IF(B12="","",E12*$B$7)</f>
        <v/>
      </c>
    </row>
    <row r="13">
      <c r="A13" s="9" t="inlineStr">
        <is>
          <t>Conciliar facturas con albaranes</t>
        </is>
      </c>
      <c r="B13" s="9" t="n">
        <v>5</v>
      </c>
      <c r="C13" s="9" t="n">
        <v>1</v>
      </c>
      <c r="D13" s="10">
        <f>IF(B13="","",B13*C13*$B$5)</f>
        <v/>
      </c>
      <c r="E13" s="11">
        <f>IF(B13="","",D13*$B$6)</f>
        <v/>
      </c>
      <c r="F13" s="11">
        <f>IF(B13="","",E13*$B$7)</f>
        <v/>
      </c>
    </row>
    <row r="14">
      <c r="A14" s="9" t="inlineStr">
        <is>
          <t>Enviar recordatorios de cobro</t>
        </is>
      </c>
      <c r="B14" s="9" t="n">
        <v>2</v>
      </c>
      <c r="C14" s="9" t="n">
        <v>1</v>
      </c>
      <c r="D14" s="10">
        <f>IF(B14="","",B14*C14*$B$5)</f>
        <v/>
      </c>
      <c r="E14" s="11">
        <f>IF(B14="","",D14*$B$6)</f>
        <v/>
      </c>
      <c r="F14" s="11">
        <f>IF(B14="","",E14*$B$7)</f>
        <v/>
      </c>
    </row>
    <row r="15">
      <c r="A15" s="9" t="inlineStr">
        <is>
          <t>Archivar y renombrar documentos</t>
        </is>
      </c>
      <c r="B15" s="9" t="n">
        <v>2</v>
      </c>
      <c r="C15" s="9" t="n">
        <v>2</v>
      </c>
      <c r="D15" s="10">
        <f>IF(B15="","",B15*C15*$B$5)</f>
        <v/>
      </c>
      <c r="E15" s="11">
        <f>IF(B15="","",D15*$B$6)</f>
        <v/>
      </c>
      <c r="F15" s="11">
        <f>IF(B15="","",E15*$B$7)</f>
        <v/>
      </c>
    </row>
    <row r="16">
      <c r="A16" s="9" t="inlineStr"/>
      <c r="B16" s="9" t="n"/>
      <c r="C16" s="9" t="n"/>
      <c r="D16" s="10">
        <f>IF(B16="","",B16*C16*$B$5)</f>
        <v/>
      </c>
      <c r="E16" s="11">
        <f>IF(B16="","",D16*$B$6)</f>
        <v/>
      </c>
      <c r="F16" s="11">
        <f>IF(B16="","",E16*$B$7)</f>
        <v/>
      </c>
    </row>
    <row r="17">
      <c r="A17" s="9" t="inlineStr"/>
      <c r="B17" s="9" t="n"/>
      <c r="C17" s="9" t="n"/>
      <c r="D17" s="10">
        <f>IF(B17="","",B17*C17*$B$5)</f>
        <v/>
      </c>
      <c r="E17" s="11">
        <f>IF(B17="","",D17*$B$6)</f>
        <v/>
      </c>
      <c r="F17" s="11">
        <f>IF(B17="","",E17*$B$7)</f>
        <v/>
      </c>
    </row>
    <row r="18">
      <c r="A18" s="9" t="inlineStr"/>
      <c r="B18" s="9" t="n"/>
      <c r="C18" s="9" t="n"/>
      <c r="D18" s="10">
        <f>IF(B18="","",B18*C18*$B$5)</f>
        <v/>
      </c>
      <c r="E18" s="11">
        <f>IF(B18="","",D18*$B$6)</f>
        <v/>
      </c>
      <c r="F18" s="11">
        <f>IF(B18="","",E18*$B$7)</f>
        <v/>
      </c>
    </row>
    <row r="19">
      <c r="A19" s="9" t="inlineStr"/>
      <c r="B19" s="9" t="n"/>
      <c r="C19" s="9" t="n"/>
      <c r="D19" s="10">
        <f>IF(B19="","",B19*C19*$B$5)</f>
        <v/>
      </c>
      <c r="E19" s="11">
        <f>IF(B19="","",D19*$B$6)</f>
        <v/>
      </c>
      <c r="F19" s="11">
        <f>IF(B19="","",E19*$B$7)</f>
        <v/>
      </c>
    </row>
    <row r="20">
      <c r="A20" s="9" t="inlineStr"/>
      <c r="B20" s="9" t="n"/>
      <c r="C20" s="9" t="n"/>
      <c r="D20" s="10">
        <f>IF(B20="","",B20*C20*$B$5)</f>
        <v/>
      </c>
      <c r="E20" s="11">
        <f>IF(B20="","",D20*$B$6)</f>
        <v/>
      </c>
      <c r="F20" s="11">
        <f>IF(B20="","",E20*$B$7)</f>
        <v/>
      </c>
    </row>
    <row r="21">
      <c r="A21" s="12" t="inlineStr">
        <is>
          <t>TOTAL</t>
        </is>
      </c>
      <c r="B21" s="13">
        <f>SUM(B11:B20)</f>
        <v/>
      </c>
      <c r="D21" s="13">
        <f>SUM(D11:D20)</f>
        <v/>
      </c>
      <c r="E21" s="14">
        <f>SUM(E11:E20)</f>
        <v/>
      </c>
      <c r="F21" s="14">
        <f>SUM(F11:F20)</f>
        <v/>
      </c>
    </row>
    <row r="23">
      <c r="A23" s="3" t="inlineStr">
        <is>
          <t>3. Inversión en la automatización</t>
        </is>
      </c>
    </row>
    <row r="24">
      <c r="A24" s="4" t="inlineStr">
        <is>
          <t>Coste de implantación (pago único), €</t>
        </is>
      </c>
      <c r="B24" s="15" t="n">
        <v>1500</v>
      </c>
    </row>
    <row r="25">
      <c r="A25" s="4" t="inlineStr">
        <is>
          <t>Mantenimiento y licencias al año, €</t>
        </is>
      </c>
      <c r="B25" s="15" t="n">
        <v>300</v>
      </c>
    </row>
    <row r="27">
      <c r="A27" s="3" t="inlineStr">
        <is>
          <t>4. Resultado</t>
        </is>
      </c>
    </row>
    <row r="28">
      <c r="A28" s="4" t="inlineStr">
        <is>
          <t>Horas liberadas al año</t>
        </is>
      </c>
      <c r="B28" s="16">
        <f>D21*B7</f>
        <v/>
      </c>
    </row>
    <row r="29">
      <c r="A29" s="4" t="inlineStr">
        <is>
          <t>Ahorro anual bruto, €</t>
        </is>
      </c>
      <c r="B29" s="17">
        <f>F21</f>
        <v/>
      </c>
    </row>
    <row r="30">
      <c r="A30" s="4" t="inlineStr">
        <is>
          <t>Ahorro neto primer año (ahorro − implantación − mantenimiento), €</t>
        </is>
      </c>
      <c r="B30" s="17">
        <f>F21-B24-B25</f>
        <v/>
      </c>
    </row>
    <row r="31">
      <c r="A31" s="4" t="inlineStr">
        <is>
          <t>Ahorro neto a partir del segundo año, €</t>
        </is>
      </c>
      <c r="B31" s="17">
        <f>F21-B25</f>
        <v/>
      </c>
    </row>
    <row r="32">
      <c r="A32" s="4" t="inlineStr">
        <is>
          <t>ROI primer año</t>
        </is>
      </c>
      <c r="B32" s="18">
        <f>IF(B24+B25=0,"",(F21-B24-B25)/(B24+B25))</f>
        <v/>
      </c>
    </row>
    <row r="33">
      <c r="A33" s="4" t="inlineStr">
        <is>
          <t>Meses para recuperar la inversión</t>
        </is>
      </c>
      <c r="B33" s="19">
        <f>IF(F21-B25&lt;=0,"No se recupera",B24/((F21-B25)/12))</f>
        <v/>
      </c>
    </row>
    <row r="35">
      <c r="A35" s="2" t="inlineStr">
        <is>
          <t>Nota: es una estimación orientativa. Para una valoración real de tu caso, escríbeme en www.biailitics.com/#contacto</t>
        </is>
      </c>
    </row>
  </sheetData>
  <dataValidations count="1">
    <dataValidation sqref="B11:C20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BiAilitics</dc:creator>
  <dc:title xmlns:dc="http://purl.org/dc/elements/1.1/">Calculadora de ahorro y coste de automatización</dc:title>
  <dcterms:created xmlns:dcterms="http://purl.org/dc/terms/" xmlns:xsi="http://www.w3.org/2001/XMLSchema-instance" xsi:type="dcterms:W3CDTF">2026-10-15T11:29:07Z</dcterms:created>
  <dcterms:modified xmlns:dcterms="http://purl.org/dc/terms/" xmlns:xsi="http://www.w3.org/2001/XMLSchema-instance" xsi:type="dcterms:W3CDTF">2026-10-15T11:29:07Z</dcterms:modified>
</cp:coreProperties>
</file>